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CIT - DMO\Desktop\"/>
    </mc:Choice>
  </mc:AlternateContent>
  <xr:revisionPtr revIDLastSave="0" documentId="8_{3EE30BAD-5615-4484-A8FB-42214E8A34A4}" xr6:coauthVersionLast="46" xr6:coauthVersionMax="46" xr10:uidLastSave="{00000000-0000-0000-0000-000000000000}"/>
  <bookViews>
    <workbookView xWindow="-108" yWindow="-108" windowWidth="23256" windowHeight="125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5" i="5"/>
  <c r="F53" i="5"/>
  <c r="F47" i="5"/>
  <c r="F55" i="5"/>
  <c r="J53" i="5"/>
  <c r="B5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<sst xmlns="http://schemas.openxmlformats.org/spreadsheetml/2006/main" count="260" uniqueCount="147">
  <si>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</si>
  <si>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</si>
  <si>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</si>
  <si>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</si>
  <si>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</si>
  <si>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</si>
  <si>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</si>
  <si>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</si>
  <si>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</si>
  <si>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</si>
  <si>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</si>
  <si>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</si>
  <si>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</si>
  <si>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</si>
  <si>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</si>
  <si>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</si>
  <si>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</si>
  <si>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</si>
  <si>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</si>
  <si>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</si>
  <si>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</si>
  <si>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</si>
  <si>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</si>
  <si>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</si>
  <si>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</si>
  <si>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</si>
  <si>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</si>
  <si>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</si>
  <si>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</si>
  <si>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</si>
  <si>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</si>
  <si>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</si>
  <si>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</si>
  <si>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</si>
  <si>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</si>
  <si>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</si>
  <si>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</si>
  <si>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</si>
  <si>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</si>
  <si>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</si>
  <si>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</si>
  <si>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</si>
  <si>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</si>
  <si>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</si>
  <si>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</si>
  <si>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</si>
  <si>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</si>
  <si>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</si>
  <si>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</si>
  <si>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</si>
  <si>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</si>
  <si>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</si>
  <si>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</si>
  <si>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</si>
  <si>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</si>
  <si>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</si>
  <si>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</si>
  <si>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</si>
  <si>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</si>
  <si>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</si>
  <si>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</si>
  <si>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</si>
  <si>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</si>
  <si>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</si>
  <si>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</si>
  <si>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</si>
  <si>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</si>
  <si>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</si>
  <si>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</si>
  <si>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</si>
  <si>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</si>
  <si>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</si>
  <si>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</si>
  <si>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</si>
  <si>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</si>
  <si>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</si>
  <si>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</si>
  <si>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</si>
  <si>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</si>
  <si>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</si>
  <si>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</si>
  <si>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</si>
  <si>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</si>
  <si>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</si>
  <si>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</si>
  <si>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</si>
  <si>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</si>
  <si>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</si>
  <si>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</si>
  <si>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</si>
  <si>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</si>
  <si>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</si>
  <si>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</si>
  <si>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</si>
  <si>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</si>
  <si>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</si>
  <si>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</si>
  <si>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</si>
  <si>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</si>
  <si>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</si>
  <si>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</si>
  <si>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</si>
  <si>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</si>
  <si>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</si>
  <si>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</si>
  <si>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</si>
  <si>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</si>
  <si>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</si>
  <si>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</si>
  <si>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</si>
  <si>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</si>
  <si>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</si>
  <si>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</si>
  <si>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</si>
  <si>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</si>
  <si>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</si>
  <si>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</si>
  <si>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</si>
  <si>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</si>
  <si>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</si>
  <si>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</si>
  <si>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</si>
  <si>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</si>
  <si>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</si>
  <si>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</si>
  <si>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</si>
  <si>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</si>
  <si>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</si>
  <si>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</si>
  <si>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</si>
  <si>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</si>
  <si>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</si>
  <si>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</si>
  <si>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</si>
  <si>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</si>
  <si>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</si>
  <si>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BUTUAN NORTH</t>
  </si>
  <si>
    <t>3-I</t>
  </si>
  <si>
    <t>JOSEFA M. CANOY</t>
  </si>
  <si>
    <t>MARIAM KRISTINE A. SANICO</t>
  </si>
  <si>
    <t>PRINCE HOTEL, BUTUAN CITY</t>
  </si>
  <si>
    <t>GESU EUCHARISTICO, MANAPA, AND</t>
  </si>
  <si>
    <t>MSM, BAAN BUTUAN CITY</t>
  </si>
  <si>
    <t>BOS COFFEE SAMPING, BUTUAN CITY</t>
  </si>
  <si>
    <t>P25,000</t>
  </si>
  <si>
    <t>RCBN AT EUCHARISTICO TOILETRIES GIFT GIVING</t>
  </si>
  <si>
    <t>JOINT ACTIVITY OF TOASTMASTERS AND RCBN AT HOME FOR GIRLS TOILETRIES GIFT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</si>
</sst>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7" zoomScaleNormal="100" zoomScaleSheetLayoutView="100" workbookViewId="0">
      <selection activeCell="P31" sqref="P31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6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44287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44322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44295</v>
      </c>
      <c r="C11" s="152"/>
      <c r="D11" s="159">
        <v>23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>
        <v>44302</v>
      </c>
      <c r="C12" s="84"/>
      <c r="D12" s="94">
        <v>23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>
      <c r="A13" s="87"/>
      <c r="B13" s="83">
        <v>44309</v>
      </c>
      <c r="C13" s="84"/>
      <c r="D13" s="94">
        <v>20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5" customFormat="1" ht="12" customHeight="1" thickTop="1" thickBot="1">
      <c r="A14" s="87"/>
      <c r="B14" s="83">
        <v>44309</v>
      </c>
      <c r="C14" s="84"/>
      <c r="D14" s="94">
        <v>28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140</v>
      </c>
    </row>
    <row r="15" spans="1:16" s="35" customFormat="1" ht="12" customHeight="1" thickTop="1" thickBot="1">
      <c r="A15" s="87"/>
      <c r="B15" s="83">
        <v>44300</v>
      </c>
      <c r="C15" s="84"/>
      <c r="D15" s="187"/>
      <c r="E15" s="188"/>
      <c r="F15" s="189">
        <v>8</v>
      </c>
      <c r="G15" s="80"/>
      <c r="H15" s="95"/>
      <c r="I15" s="190"/>
      <c r="J15" s="81"/>
      <c r="K15" s="185"/>
      <c r="L15" s="93"/>
      <c r="M15" s="67"/>
      <c r="N15" s="67"/>
      <c r="O15" s="68"/>
      <c r="P15" s="44" t="s">
        <v>143</v>
      </c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44309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28</v>
      </c>
      <c r="M19" s="80"/>
      <c r="N19" s="81"/>
      <c r="O19" s="82"/>
      <c r="P19" s="44" t="s">
        <v>142</v>
      </c>
    </row>
    <row r="20" spans="1:16" s="35" customFormat="1" ht="12" customHeight="1" thickTop="1" thickBot="1">
      <c r="A20" s="87"/>
      <c r="B20" s="83">
        <v>44310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28</v>
      </c>
      <c r="M20" s="80"/>
      <c r="N20" s="81"/>
      <c r="O20" s="82"/>
      <c r="P20" s="44" t="s">
        <v>141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40</v>
      </c>
      <c r="J31" s="107" t="s">
        <v>7</v>
      </c>
      <c r="K31" s="108"/>
      <c r="L31" s="108"/>
      <c r="M31" s="108"/>
      <c r="N31" s="108"/>
      <c r="O31" s="108"/>
      <c r="P31" s="3">
        <v>1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1</v>
      </c>
      <c r="J33" s="111" t="s">
        <v>8</v>
      </c>
      <c r="K33" s="112"/>
      <c r="L33" s="112"/>
      <c r="M33" s="112"/>
      <c r="N33" s="112"/>
      <c r="O33" s="112"/>
      <c r="P33" s="36">
        <f>SUM(P31:P32)</f>
        <v>1</v>
      </c>
    </row>
    <row r="34" spans="1:16" ht="24.9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39</v>
      </c>
    </row>
    <row r="35" spans="1:16" ht="3.9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89999999999999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MARIAM KRISTINE A. SANICO</v>
      </c>
      <c r="B52" s="144"/>
      <c r="C52" s="145"/>
      <c r="D52" s="145"/>
      <c r="E52" s="145"/>
      <c r="F52" s="145"/>
      <c r="G52" s="145" t="str">
        <f>I6</f>
        <v>JOSEFA M. CANOY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2" zoomScale="131" zoomScaleNormal="131" workbookViewId="0">
      <selection activeCell="E7" sqref="E7:P7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8.899999999999999" customHeight="1" thickBot="1">
      <c r="A3" s="205" t="str">
        <f>'Summary of Activities'!A6</f>
        <v>BUTUAN NORTH</v>
      </c>
      <c r="B3" s="205"/>
      <c r="C3" s="205"/>
      <c r="D3" s="205"/>
      <c r="E3" s="205"/>
      <c r="F3" s="205" t="str">
        <f>'Summary of Activities'!I6</f>
        <v>JOSEFA M. CANOY</v>
      </c>
      <c r="G3" s="205"/>
      <c r="H3" s="205"/>
      <c r="I3" s="205"/>
      <c r="J3" s="205"/>
      <c r="K3" s="205"/>
      <c r="L3" s="205" t="str">
        <f>'Summary of Activities'!N6</f>
        <v>MARIAM KRISTINE A. SANICO</v>
      </c>
      <c r="M3" s="205"/>
      <c r="N3" s="205"/>
      <c r="O3" s="205"/>
      <c r="P3" s="205"/>
      <c r="Q3" s="205"/>
      <c r="R3" s="205" t="str">
        <f>'Summary of Activities'!H6</f>
        <v>3-I</v>
      </c>
      <c r="S3" s="205"/>
      <c r="T3" s="297">
        <f>'Summary of Activities'!K2</f>
        <v>44287</v>
      </c>
      <c r="U3" s="297"/>
      <c r="V3" s="297"/>
      <c r="W3" s="297"/>
      <c r="X3" s="298">
        <f>'Summary of Activities'!O8</f>
        <v>44322</v>
      </c>
      <c r="Y3" s="298"/>
      <c r="Z3" s="298"/>
      <c r="AA3" s="298"/>
    </row>
    <row r="4" spans="1:27" s="2" customFormat="1" ht="12" customHeight="1" thickTop="1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>
      <c r="A5" s="272">
        <v>1</v>
      </c>
      <c r="B5" s="274">
        <f>'Summary of Activities'!B19</f>
        <v>44309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1"/>
      <c r="Y5" s="244" t="s">
        <v>52</v>
      </c>
      <c r="Z5" s="244"/>
      <c r="AA5" s="245"/>
    </row>
    <row r="6" spans="1:27" s="7" customFormat="1" ht="13.8" thickBot="1">
      <c r="A6" s="272"/>
      <c r="B6" s="275"/>
      <c r="C6" s="46"/>
      <c r="D6" s="47"/>
      <c r="E6" s="48" t="s">
        <v>144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46" t="s">
        <v>50</v>
      </c>
      <c r="Z6" s="246"/>
      <c r="AA6" s="247"/>
    </row>
    <row r="7" spans="1:27" ht="15.75" customHeight="1" thickBot="1">
      <c r="A7" s="273"/>
      <c r="B7" s="276"/>
      <c r="C7" s="248" t="s">
        <v>41</v>
      </c>
      <c r="D7" s="249"/>
      <c r="E7" s="250" t="s">
        <v>146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 ht="10.199999999999999">
      <c r="A10" s="272">
        <v>2</v>
      </c>
      <c r="B10" s="274">
        <f>'Summary of Activities'!B20</f>
        <v>44310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1"/>
      <c r="Y10" s="244" t="s">
        <v>52</v>
      </c>
      <c r="Z10" s="244"/>
      <c r="AA10" s="245"/>
    </row>
    <row r="11" spans="1:27" s="7" customFormat="1" ht="13.8" thickBot="1">
      <c r="A11" s="272"/>
      <c r="B11" s="275"/>
      <c r="C11" s="46"/>
      <c r="D11" s="47"/>
      <c r="E11" s="48" t="s">
        <v>144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46" t="s">
        <v>50</v>
      </c>
      <c r="Z11" s="246"/>
      <c r="AA11" s="247"/>
    </row>
    <row r="12" spans="1:27" ht="13.8" thickBot="1">
      <c r="A12" s="273"/>
      <c r="B12" s="276"/>
      <c r="C12" s="248" t="s">
        <v>41</v>
      </c>
      <c r="D12" s="249"/>
      <c r="E12" s="250" t="s">
        <v>145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0"/>
      <c r="Y12" s="250"/>
      <c r="Z12" s="250"/>
      <c r="AA12" s="252"/>
    </row>
    <row r="13" spans="1:27" ht="5.0999999999999996" customHeight="1" thickTop="1" thickBot="1"/>
    <row r="14" spans="1:27" s="2" customFormat="1" ht="12" customHeight="1" thickTop="1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 ht="10.199999999999999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1"/>
      <c r="Y15" s="244" t="s">
        <v>52</v>
      </c>
      <c r="Z15" s="244"/>
      <c r="AA15" s="245"/>
    </row>
    <row r="16" spans="1:27" s="7" customFormat="1" ht="13.8" thickBot="1">
      <c r="A16" s="272"/>
      <c r="B16" s="27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46" t="s">
        <v>50</v>
      </c>
      <c r="Z16" s="246"/>
      <c r="AA16" s="247"/>
    </row>
    <row r="17" spans="1:27" ht="13.8" thickBot="1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/>
    <row r="19" spans="1:27" s="2" customFormat="1" ht="12" customHeight="1" thickTop="1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 ht="10.199999999999999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1"/>
      <c r="Y20" s="244" t="s">
        <v>52</v>
      </c>
      <c r="Z20" s="244"/>
      <c r="AA20" s="245"/>
    </row>
    <row r="21" spans="1:27" s="7" customFormat="1" ht="13.8" thickBot="1">
      <c r="A21" s="272"/>
      <c r="B21" s="27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46" t="s">
        <v>50</v>
      </c>
      <c r="Z21" s="246"/>
      <c r="AA21" s="247"/>
    </row>
    <row r="22" spans="1:27" ht="13.8" thickBot="1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/>
    <row r="24" spans="1:27" s="2" customFormat="1" ht="12" customHeight="1" thickTop="1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 ht="10.199999999999999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1"/>
      <c r="Y25" s="244" t="s">
        <v>52</v>
      </c>
      <c r="Z25" s="244"/>
      <c r="AA25" s="245"/>
    </row>
    <row r="26" spans="1:27" s="7" customFormat="1" ht="13.8" thickBot="1">
      <c r="A26" s="272"/>
      <c r="B26" s="27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46" t="s">
        <v>50</v>
      </c>
      <c r="Z26" s="246"/>
      <c r="AA26" s="247"/>
    </row>
    <row r="27" spans="1:27" ht="13.8" thickBot="1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.0999999999999996" customHeight="1" thickTop="1" thickBot="1"/>
    <row r="29" spans="1:27" s="2" customFormat="1" ht="12" customHeight="1" thickTop="1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 ht="10.199999999999999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1"/>
      <c r="Y30" s="244" t="s">
        <v>52</v>
      </c>
      <c r="Z30" s="244"/>
      <c r="AA30" s="245"/>
    </row>
    <row r="31" spans="1:27" s="7" customFormat="1" ht="13.8" thickBot="1">
      <c r="A31" s="272"/>
      <c r="B31" s="27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46" t="s">
        <v>50</v>
      </c>
      <c r="Z31" s="246"/>
      <c r="AA31" s="247"/>
    </row>
    <row r="32" spans="1:27" ht="13.8" thickBot="1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/>
    <row r="34" spans="1:27" s="2" customFormat="1" ht="12" customHeight="1" thickTop="1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 ht="10.199999999999999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1"/>
      <c r="Y35" s="244" t="s">
        <v>52</v>
      </c>
      <c r="Z35" s="244"/>
      <c r="AA35" s="245"/>
    </row>
    <row r="36" spans="1:27" s="7" customFormat="1" ht="13.8" thickBot="1">
      <c r="A36" s="272"/>
      <c r="B36" s="27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46" t="s">
        <v>50</v>
      </c>
      <c r="Z36" s="246"/>
      <c r="AA36" s="247"/>
    </row>
    <row r="37" spans="1:27" ht="13.8" thickBot="1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/>
    <row r="39" spans="1:27" s="2" customFormat="1" ht="12" customHeight="1" thickTop="1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 ht="10.199999999999999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1"/>
      <c r="Y40" s="244" t="s">
        <v>52</v>
      </c>
      <c r="Z40" s="244"/>
      <c r="AA40" s="245"/>
    </row>
    <row r="41" spans="1:27" s="7" customFormat="1" ht="13.8" thickBot="1">
      <c r="A41" s="272"/>
      <c r="B41" s="27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46" t="s">
        <v>50</v>
      </c>
      <c r="Z41" s="246"/>
      <c r="AA41" s="247"/>
    </row>
    <row r="42" spans="1:27" ht="13.8" thickBot="1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/>
    <row r="44" spans="1:27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3.8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 t="e">
        <f>E6+E11+E16+E21+E26+E31+E36+E41</f>
        <v>#VALUE!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0</v>
      </c>
      <c r="G49" s="220"/>
      <c r="H49" s="219">
        <f>J6+J11+J16+J21+J26+J31+J36+J41</f>
        <v>0</v>
      </c>
      <c r="I49" s="220"/>
      <c r="J49" s="225">
        <f>K6+K11+K16+K21+K26+K31+K36+K41</f>
        <v>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0</v>
      </c>
      <c r="G51" s="220"/>
      <c r="H51" s="219">
        <f>P6+P11+P16+P21+P26+P31+P36+P41</f>
        <v>0</v>
      </c>
      <c r="I51" s="220"/>
      <c r="J51" s="225">
        <f>Q6+Q11+Q16+Q21+Q26+Q31+Q36+Q41</f>
        <v>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3" t="s">
        <v>56</v>
      </c>
      <c r="B55" s="234"/>
      <c r="C55" s="234"/>
      <c r="D55" s="234"/>
      <c r="E55" s="235"/>
      <c r="F55" s="230">
        <f>SUM(F47:G53)</f>
        <v>0</v>
      </c>
      <c r="G55" s="231"/>
      <c r="H55" s="230">
        <f>SUM(H47:I53)</f>
        <v>0</v>
      </c>
      <c r="I55" s="231"/>
      <c r="J55" s="227" t="e">
        <f>SUM(J47:L53)</f>
        <v>#VALUE!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899999999999999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.2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.6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PECIT - DMO</cp:lastModifiedBy>
  <cp:lastPrinted>2020-07-15T07:23:56Z</cp:lastPrinted>
  <dcterms:created xsi:type="dcterms:W3CDTF">2013-07-03T03:04:40Z</dcterms:created>
  <dcterms:modified xsi:type="dcterms:W3CDTF">2021-05-06T08:46:40Z</dcterms:modified>
</cp:coreProperties>
</file>